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nitoraggio penale 4 trimestre\"/>
    </mc:Choice>
  </mc:AlternateContent>
  <bookViews>
    <workbookView xWindow="0" yWindow="0" windowWidth="19200" windowHeight="10860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Flussi_brescia!$A$1:$D$51</definedName>
    <definedName name="_xlnm.Print_Area" localSheetId="1">varpend_brescia!$A$1:$E$19</definedName>
    <definedName name="_xlnm.Print_Titles" localSheetId="0">Flussi_brescia!$5:$5</definedName>
  </definedNames>
  <calcPr calcId="162913"/>
</workbook>
</file>

<file path=xl/calcChain.xml><?xml version="1.0" encoding="utf-8"?>
<calcChain xmlns="http://schemas.openxmlformats.org/spreadsheetml/2006/main">
  <c r="H9" i="1" l="1"/>
  <c r="G9" i="1"/>
  <c r="H36" i="1"/>
  <c r="G36" i="1"/>
  <c r="G20" i="1"/>
  <c r="G38" i="1"/>
  <c r="G47" i="1"/>
  <c r="G29" i="1" l="1"/>
  <c r="G11" i="1"/>
  <c r="F9" i="1" l="1"/>
  <c r="E9" i="1"/>
  <c r="E7" i="2"/>
  <c r="E11" i="1" l="1"/>
  <c r="E13" i="2"/>
  <c r="E38" i="1" l="1"/>
  <c r="D18" i="1"/>
  <c r="C20" i="1" s="1"/>
  <c r="C18" i="1"/>
  <c r="E47" i="1" l="1"/>
  <c r="E20" i="1"/>
  <c r="E29" i="1"/>
  <c r="C36" i="1"/>
  <c r="D36" i="1"/>
  <c r="C38" i="1" l="1"/>
  <c r="E15" i="2"/>
  <c r="D45" i="1"/>
  <c r="C45" i="1"/>
  <c r="C27" i="1"/>
  <c r="D27" i="1"/>
  <c r="C29" i="1" l="1"/>
  <c r="C47" i="1"/>
  <c r="D9" i="1"/>
  <c r="C9" i="1"/>
  <c r="C11" i="1" l="1"/>
  <c r="E11" i="2"/>
  <c r="E9" i="2"/>
</calcChain>
</file>

<file path=xl/sharedStrings.xml><?xml version="1.0" encoding="utf-8"?>
<sst xmlns="http://schemas.openxmlformats.org/spreadsheetml/2006/main" count="89" uniqueCount="37">
  <si>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</si>
  <si>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</si>
  <si>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</si>
  <si>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</si>
  <si>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</si>
  <si>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</si>
  <si>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</si>
  <si>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</si>
  <si>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</si>
  <si>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</si>
  <si>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</si>
  <si>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</si>
  <si>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</si>
  <si>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</si>
  <si>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</si>
  <si>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</si>
  <si>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</si>
  <si>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</si>
  <si>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</si>
  <si>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</si>
  <si>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</si>
  <si>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</si>
  <si>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</si>
  <si>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</si>
  <si>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</si>
  <si>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</si>
  <si>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</si>
  <si>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2017</t>
  </si>
  <si>
    <t>Definiti 2017</t>
  </si>
  <si>
    <t>Iscritti 2018</t>
  </si>
  <si>
    <t>Definiti 2018</t>
  </si>
  <si>
    <t>Pendenti al 31/12/2016</t>
  </si>
  <si>
    <t>Iscritti 2019</t>
  </si>
  <si>
    <t>Definiti 2019</t>
  </si>
  <si>
    <t>Pendenti al 31/12/2019</t>
  </si>
  <si>
    <t>SETTORE PENALE. Anni 2017 - 2019, registro autori di reato noti</t>
  </si>
  <si>
    <t>SETTORE PENALE. Anni 2017 -2019, registro autori di reato noti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</si>
</sst>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5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17" fillId="0" borderId="0" xfId="0" applyFont="1"/>
    <xf numFmtId="0" fontId="17" fillId="0" borderId="0" xfId="0" applyFont="1" applyAlignment="1">
      <alignment horizontal="left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53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tabSelected="1" zoomScale="110" zoomScaleNormal="110" workbookViewId="0">
      <selection activeCell="I9" sqref="I9"/>
    </sheetView>
  </sheetViews>
  <sheetFormatPr defaultColWidth="9.140625" defaultRowHeight="12.75" x14ac:dyDescent="0.2"/>
  <cols>
    <col min="1" max="1" width="19" style="2" customWidth="1"/>
    <col min="2" max="2" width="33.42578125" style="2" customWidth="1"/>
    <col min="3" max="3" width="8.28515625" style="2" customWidth="1"/>
    <col min="4" max="4" width="9.140625" style="2"/>
    <col min="5" max="5" width="8.28515625" style="2" customWidth="1"/>
    <col min="6" max="6" width="9.140625" style="2"/>
    <col min="7" max="7" width="8.28515625" style="2" customWidth="1"/>
    <col min="8" max="16384" width="9.140625" style="2"/>
  </cols>
  <sheetData>
    <row r="1" spans="1:8" ht="15.75" x14ac:dyDescent="0.25">
      <c r="A1" s="1" t="s">
        <v>0</v>
      </c>
    </row>
    <row r="2" spans="1:8" ht="15" x14ac:dyDescent="0.25">
      <c r="A2" s="3" t="s">
        <v>1</v>
      </c>
    </row>
    <row r="3" spans="1:8" x14ac:dyDescent="0.2">
      <c r="A3" s="46" t="s">
        <v>35</v>
      </c>
    </row>
    <row r="4" spans="1:8" ht="6.75" customHeight="1" x14ac:dyDescent="0.2"/>
    <row r="5" spans="1:8" ht="33.6" customHeight="1" x14ac:dyDescent="0.2">
      <c r="A5" s="4" t="s">
        <v>2</v>
      </c>
      <c r="B5" s="4" t="s">
        <v>3</v>
      </c>
      <c r="C5" s="5" t="s">
        <v>27</v>
      </c>
      <c r="D5" s="5" t="s">
        <v>28</v>
      </c>
      <c r="E5" s="5" t="s">
        <v>29</v>
      </c>
      <c r="F5" s="5" t="s">
        <v>30</v>
      </c>
      <c r="G5" s="5" t="s">
        <v>32</v>
      </c>
      <c r="H5" s="5" t="s">
        <v>33</v>
      </c>
    </row>
    <row r="6" spans="1:8" x14ac:dyDescent="0.2">
      <c r="A6" s="51" t="s">
        <v>4</v>
      </c>
      <c r="B6" s="6" t="s">
        <v>5</v>
      </c>
      <c r="C6" s="7">
        <v>2221</v>
      </c>
      <c r="D6" s="7">
        <v>3574</v>
      </c>
      <c r="E6" s="7">
        <v>2810</v>
      </c>
      <c r="F6" s="7">
        <v>3563</v>
      </c>
      <c r="G6" s="7">
        <v>2797</v>
      </c>
      <c r="H6" s="7">
        <v>3797</v>
      </c>
    </row>
    <row r="7" spans="1:8" x14ac:dyDescent="0.2">
      <c r="A7" s="51"/>
      <c r="B7" s="6" t="s">
        <v>6</v>
      </c>
      <c r="C7" s="7">
        <v>19</v>
      </c>
      <c r="D7" s="7">
        <v>21</v>
      </c>
      <c r="E7" s="7">
        <v>9</v>
      </c>
      <c r="F7" s="7">
        <v>18</v>
      </c>
      <c r="G7" s="7">
        <v>15</v>
      </c>
      <c r="H7" s="7">
        <v>12</v>
      </c>
    </row>
    <row r="8" spans="1:8" x14ac:dyDescent="0.2">
      <c r="A8" s="51"/>
      <c r="B8" s="6" t="s">
        <v>7</v>
      </c>
      <c r="C8" s="8">
        <v>28</v>
      </c>
      <c r="D8" s="8">
        <v>24</v>
      </c>
      <c r="E8" s="8">
        <v>30</v>
      </c>
      <c r="F8" s="8">
        <v>39</v>
      </c>
      <c r="G8" s="8">
        <v>21</v>
      </c>
      <c r="H8" s="8">
        <v>21</v>
      </c>
    </row>
    <row r="9" spans="1:8" x14ac:dyDescent="0.2">
      <c r="A9" s="51"/>
      <c r="B9" s="9" t="s">
        <v>8</v>
      </c>
      <c r="C9" s="10">
        <f t="shared" ref="C9:H9" si="0">SUM(C6:C8)</f>
        <v>2268</v>
      </c>
      <c r="D9" s="10">
        <f t="shared" si="0"/>
        <v>3619</v>
      </c>
      <c r="E9" s="10">
        <f t="shared" si="0"/>
        <v>2849</v>
      </c>
      <c r="F9" s="10">
        <f t="shared" si="0"/>
        <v>3620</v>
      </c>
      <c r="G9" s="10">
        <f t="shared" si="0"/>
        <v>2833</v>
      </c>
      <c r="H9" s="10">
        <f t="shared" si="0"/>
        <v>3830</v>
      </c>
    </row>
    <row r="10" spans="1:8" ht="7.15" customHeight="1" x14ac:dyDescent="0.2">
      <c r="A10" s="11"/>
      <c r="B10" s="12"/>
      <c r="C10" s="13"/>
      <c r="D10" s="13"/>
      <c r="E10" s="13"/>
      <c r="F10" s="13"/>
      <c r="G10" s="13"/>
      <c r="H10" s="13"/>
    </row>
    <row r="11" spans="1:8" ht="14.45" customHeight="1" x14ac:dyDescent="0.2">
      <c r="A11" s="11"/>
      <c r="B11" s="14" t="s">
        <v>9</v>
      </c>
      <c r="C11" s="48">
        <f>D9/C9</f>
        <v>1.595679012345679</v>
      </c>
      <c r="D11" s="49"/>
      <c r="E11" s="48">
        <f>F9/E9</f>
        <v>1.2706212706212707</v>
      </c>
      <c r="F11" s="49"/>
      <c r="G11" s="48">
        <f>H9/G9</f>
        <v>1.3519237557359689</v>
      </c>
      <c r="H11" s="49"/>
    </row>
    <row r="12" spans="1:8" x14ac:dyDescent="0.2">
      <c r="C12" s="15"/>
      <c r="D12" s="15"/>
      <c r="E12" s="15"/>
      <c r="F12" s="15"/>
      <c r="G12" s="15"/>
      <c r="H12" s="15"/>
    </row>
    <row r="13" spans="1:8" x14ac:dyDescent="0.2">
      <c r="A13" s="51" t="s">
        <v>10</v>
      </c>
      <c r="B13" s="16" t="s">
        <v>11</v>
      </c>
      <c r="C13" s="18">
        <v>0</v>
      </c>
      <c r="D13" s="17">
        <v>0</v>
      </c>
      <c r="E13" s="18">
        <v>4</v>
      </c>
      <c r="F13" s="17">
        <v>2</v>
      </c>
      <c r="G13" s="18">
        <v>1</v>
      </c>
      <c r="H13" s="17">
        <v>2</v>
      </c>
    </row>
    <row r="14" spans="1:8" x14ac:dyDescent="0.2">
      <c r="A14" s="51" t="s">
        <v>12</v>
      </c>
      <c r="B14" s="16" t="s">
        <v>13</v>
      </c>
      <c r="C14" s="7">
        <v>164</v>
      </c>
      <c r="D14" s="7">
        <v>144</v>
      </c>
      <c r="E14" s="7">
        <v>170</v>
      </c>
      <c r="F14" s="7">
        <v>154</v>
      </c>
      <c r="G14" s="7">
        <v>182</v>
      </c>
      <c r="H14" s="7">
        <v>169</v>
      </c>
    </row>
    <row r="15" spans="1:8" x14ac:dyDescent="0.2">
      <c r="A15" s="51" t="s">
        <v>12</v>
      </c>
      <c r="B15" s="19" t="s">
        <v>14</v>
      </c>
      <c r="C15" s="7">
        <v>3177</v>
      </c>
      <c r="D15" s="7">
        <v>3301</v>
      </c>
      <c r="E15" s="7">
        <v>2254</v>
      </c>
      <c r="F15" s="7">
        <v>2929</v>
      </c>
      <c r="G15" s="7">
        <v>2899</v>
      </c>
      <c r="H15" s="7">
        <v>3001</v>
      </c>
    </row>
    <row r="16" spans="1:8" ht="22.5" x14ac:dyDescent="0.2">
      <c r="A16" s="51" t="s">
        <v>12</v>
      </c>
      <c r="B16" s="20" t="s">
        <v>15</v>
      </c>
      <c r="C16" s="7">
        <v>17</v>
      </c>
      <c r="D16" s="7">
        <v>31</v>
      </c>
      <c r="E16" s="7">
        <v>38</v>
      </c>
      <c r="F16" s="7">
        <v>20</v>
      </c>
      <c r="G16" s="7">
        <v>31</v>
      </c>
      <c r="H16" s="7">
        <v>31</v>
      </c>
    </row>
    <row r="17" spans="1:8" x14ac:dyDescent="0.2">
      <c r="A17" s="51" t="s">
        <v>12</v>
      </c>
      <c r="B17" s="21" t="s">
        <v>16</v>
      </c>
      <c r="C17" s="22">
        <v>10473</v>
      </c>
      <c r="D17" s="8">
        <v>10480</v>
      </c>
      <c r="E17" s="22">
        <v>12611</v>
      </c>
      <c r="F17" s="8">
        <v>10916</v>
      </c>
      <c r="G17" s="22">
        <v>11490</v>
      </c>
      <c r="H17" s="8">
        <v>10699</v>
      </c>
    </row>
    <row r="18" spans="1:8" x14ac:dyDescent="0.2">
      <c r="A18" s="51" t="s">
        <v>12</v>
      </c>
      <c r="B18" s="14" t="s">
        <v>8</v>
      </c>
      <c r="C18" s="23">
        <f t="shared" ref="C18:D18" si="1">SUM(C13:C17)</f>
        <v>13831</v>
      </c>
      <c r="D18" s="23">
        <f t="shared" si="1"/>
        <v>13956</v>
      </c>
      <c r="E18" s="23">
        <v>15077</v>
      </c>
      <c r="F18" s="23">
        <v>14021</v>
      </c>
      <c r="G18" s="23">
        <v>14603</v>
      </c>
      <c r="H18" s="23">
        <v>13902</v>
      </c>
    </row>
    <row r="19" spans="1:8" ht="6" customHeight="1" x14ac:dyDescent="0.2">
      <c r="A19" s="11"/>
      <c r="B19" s="24"/>
      <c r="C19" s="25"/>
      <c r="D19" s="25"/>
      <c r="E19" s="25"/>
      <c r="F19" s="25"/>
      <c r="G19" s="25"/>
      <c r="H19" s="25"/>
    </row>
    <row r="20" spans="1:8" x14ac:dyDescent="0.2">
      <c r="A20" s="11"/>
      <c r="B20" s="14" t="s">
        <v>9</v>
      </c>
      <c r="C20" s="48">
        <f>D18/C18</f>
        <v>1.0090376690044103</v>
      </c>
      <c r="D20" s="49"/>
      <c r="E20" s="48">
        <f>F18/E18</f>
        <v>0.92995954102274991</v>
      </c>
      <c r="F20" s="49"/>
      <c r="G20" s="48">
        <f>H18/G18</f>
        <v>0.95199616517154007</v>
      </c>
      <c r="H20" s="49"/>
    </row>
    <row r="21" spans="1:8" x14ac:dyDescent="0.2">
      <c r="C21" s="15"/>
      <c r="D21" s="15"/>
      <c r="E21" s="15"/>
      <c r="F21" s="15"/>
      <c r="G21" s="15"/>
      <c r="H21" s="15"/>
    </row>
    <row r="22" spans="1:8" x14ac:dyDescent="0.2">
      <c r="A22" s="51" t="s">
        <v>17</v>
      </c>
      <c r="B22" s="16" t="s">
        <v>11</v>
      </c>
      <c r="C22" s="18">
        <v>5</v>
      </c>
      <c r="D22" s="17">
        <v>6</v>
      </c>
      <c r="E22" s="18">
        <v>3</v>
      </c>
      <c r="F22" s="17">
        <v>1</v>
      </c>
      <c r="G22" s="18">
        <v>2</v>
      </c>
      <c r="H22" s="17">
        <v>4</v>
      </c>
    </row>
    <row r="23" spans="1:8" x14ac:dyDescent="0.2">
      <c r="A23" s="51" t="s">
        <v>12</v>
      </c>
      <c r="B23" s="16" t="s">
        <v>13</v>
      </c>
      <c r="C23" s="7">
        <v>255</v>
      </c>
      <c r="D23" s="7">
        <v>262</v>
      </c>
      <c r="E23" s="7">
        <v>258</v>
      </c>
      <c r="F23" s="7">
        <v>235</v>
      </c>
      <c r="G23" s="7">
        <v>201</v>
      </c>
      <c r="H23" s="7">
        <v>238</v>
      </c>
    </row>
    <row r="24" spans="1:8" x14ac:dyDescent="0.2">
      <c r="A24" s="51" t="s">
        <v>12</v>
      </c>
      <c r="B24" s="19" t="s">
        <v>14</v>
      </c>
      <c r="C24" s="7">
        <v>5377</v>
      </c>
      <c r="D24" s="7">
        <v>4719</v>
      </c>
      <c r="E24" s="7">
        <v>5679</v>
      </c>
      <c r="F24" s="7">
        <v>5032</v>
      </c>
      <c r="G24" s="7">
        <v>4993</v>
      </c>
      <c r="H24" s="7">
        <v>4497</v>
      </c>
    </row>
    <row r="25" spans="1:8" ht="22.5" x14ac:dyDescent="0.2">
      <c r="A25" s="51" t="s">
        <v>12</v>
      </c>
      <c r="B25" s="20" t="s">
        <v>15</v>
      </c>
      <c r="C25" s="7">
        <v>11</v>
      </c>
      <c r="D25" s="7">
        <v>15</v>
      </c>
      <c r="E25" s="7">
        <v>23</v>
      </c>
      <c r="F25" s="7">
        <v>14</v>
      </c>
      <c r="G25" s="7">
        <v>16</v>
      </c>
      <c r="H25" s="7">
        <v>24</v>
      </c>
    </row>
    <row r="26" spans="1:8" x14ac:dyDescent="0.2">
      <c r="A26" s="51" t="s">
        <v>12</v>
      </c>
      <c r="B26" s="21" t="s">
        <v>16</v>
      </c>
      <c r="C26" s="22">
        <v>16871</v>
      </c>
      <c r="D26" s="8">
        <v>17490</v>
      </c>
      <c r="E26" s="22">
        <v>17275</v>
      </c>
      <c r="F26" s="8">
        <v>16178</v>
      </c>
      <c r="G26" s="22">
        <v>20365</v>
      </c>
      <c r="H26" s="8">
        <v>17732</v>
      </c>
    </row>
    <row r="27" spans="1:8" x14ac:dyDescent="0.2">
      <c r="A27" s="51" t="s">
        <v>12</v>
      </c>
      <c r="B27" s="14" t="s">
        <v>8</v>
      </c>
      <c r="C27" s="23">
        <f t="shared" ref="C27:D27" si="2">SUM(C22:C26)</f>
        <v>22519</v>
      </c>
      <c r="D27" s="23">
        <f t="shared" si="2"/>
        <v>22492</v>
      </c>
      <c r="E27" s="23">
        <v>23238</v>
      </c>
      <c r="F27" s="23">
        <v>21460</v>
      </c>
      <c r="G27" s="23">
        <v>25577</v>
      </c>
      <c r="H27" s="23">
        <v>22495</v>
      </c>
    </row>
    <row r="28" spans="1:8" ht="6" customHeight="1" x14ac:dyDescent="0.2">
      <c r="A28" s="11"/>
      <c r="B28" s="24"/>
      <c r="C28" s="25"/>
      <c r="D28" s="25"/>
      <c r="E28" s="25"/>
      <c r="F28" s="25"/>
      <c r="G28" s="25"/>
      <c r="H28" s="25"/>
    </row>
    <row r="29" spans="1:8" x14ac:dyDescent="0.2">
      <c r="A29" s="11"/>
      <c r="B29" s="14" t="s">
        <v>9</v>
      </c>
      <c r="C29" s="48">
        <f>D27/C27</f>
        <v>0.99880101247835162</v>
      </c>
      <c r="D29" s="49"/>
      <c r="E29" s="48">
        <f>F27/E27</f>
        <v>0.92348739134176783</v>
      </c>
      <c r="F29" s="49"/>
      <c r="G29" s="48">
        <f>H27/G27</f>
        <v>0.87950111428236311</v>
      </c>
      <c r="H29" s="49"/>
    </row>
    <row r="30" spans="1:8" x14ac:dyDescent="0.2">
      <c r="C30" s="15"/>
      <c r="D30" s="15"/>
      <c r="E30" s="15"/>
      <c r="F30" s="15"/>
      <c r="G30" s="15"/>
      <c r="H30" s="15"/>
    </row>
    <row r="31" spans="1:8" x14ac:dyDescent="0.2">
      <c r="A31" s="51" t="s">
        <v>18</v>
      </c>
      <c r="B31" s="16" t="s">
        <v>11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</row>
    <row r="32" spans="1:8" x14ac:dyDescent="0.2">
      <c r="A32" s="51" t="s">
        <v>12</v>
      </c>
      <c r="B32" s="16" t="s">
        <v>13</v>
      </c>
      <c r="C32" s="43">
        <v>36</v>
      </c>
      <c r="D32" s="43">
        <v>31</v>
      </c>
      <c r="E32" s="43">
        <v>42</v>
      </c>
      <c r="F32" s="43">
        <v>51</v>
      </c>
      <c r="G32" s="43">
        <v>35</v>
      </c>
      <c r="H32" s="43">
        <v>23</v>
      </c>
    </row>
    <row r="33" spans="1:8" x14ac:dyDescent="0.2">
      <c r="A33" s="51" t="s">
        <v>12</v>
      </c>
      <c r="B33" s="19" t="s">
        <v>14</v>
      </c>
      <c r="C33" s="43">
        <v>1422</v>
      </c>
      <c r="D33" s="43">
        <v>931</v>
      </c>
      <c r="E33" s="43">
        <v>1205</v>
      </c>
      <c r="F33" s="43">
        <v>1247</v>
      </c>
      <c r="G33" s="43">
        <v>948</v>
      </c>
      <c r="H33" s="43">
        <v>1022</v>
      </c>
    </row>
    <row r="34" spans="1:8" ht="22.5" x14ac:dyDescent="0.2">
      <c r="A34" s="51" t="s">
        <v>12</v>
      </c>
      <c r="B34" s="20" t="s">
        <v>15</v>
      </c>
      <c r="C34" s="43">
        <v>22</v>
      </c>
      <c r="D34" s="43">
        <v>23</v>
      </c>
      <c r="E34" s="43">
        <v>20</v>
      </c>
      <c r="F34" s="43">
        <v>15</v>
      </c>
      <c r="G34" s="43">
        <v>8</v>
      </c>
      <c r="H34" s="43">
        <v>13</v>
      </c>
    </row>
    <row r="35" spans="1:8" x14ac:dyDescent="0.2">
      <c r="A35" s="51" t="s">
        <v>12</v>
      </c>
      <c r="B35" s="21" t="s">
        <v>16</v>
      </c>
      <c r="C35" s="44">
        <v>3416</v>
      </c>
      <c r="D35" s="45">
        <v>4873</v>
      </c>
      <c r="E35" s="44">
        <v>3674</v>
      </c>
      <c r="F35" s="45">
        <v>3430</v>
      </c>
      <c r="G35" s="44">
        <v>4523</v>
      </c>
      <c r="H35" s="45">
        <v>4565</v>
      </c>
    </row>
    <row r="36" spans="1:8" x14ac:dyDescent="0.2">
      <c r="A36" s="51" t="s">
        <v>12</v>
      </c>
      <c r="B36" s="14" t="s">
        <v>8</v>
      </c>
      <c r="C36" s="23">
        <f t="shared" ref="C36:D36" si="3">SUM(C31:C35)</f>
        <v>4896</v>
      </c>
      <c r="D36" s="23">
        <f t="shared" si="3"/>
        <v>5858</v>
      </c>
      <c r="E36" s="23">
        <v>4941</v>
      </c>
      <c r="F36" s="23">
        <v>4743</v>
      </c>
      <c r="G36" s="23">
        <f t="shared" ref="G36:H36" si="4">SUM(G31:G35)</f>
        <v>5514</v>
      </c>
      <c r="H36" s="23">
        <f t="shared" si="4"/>
        <v>5623</v>
      </c>
    </row>
    <row r="37" spans="1:8" ht="6" customHeight="1" x14ac:dyDescent="0.2">
      <c r="A37" s="11"/>
      <c r="B37" s="24"/>
      <c r="C37" s="25"/>
      <c r="D37" s="25"/>
      <c r="E37" s="25"/>
      <c r="F37" s="25"/>
      <c r="G37" s="25"/>
      <c r="H37" s="25"/>
    </row>
    <row r="38" spans="1:8" x14ac:dyDescent="0.2">
      <c r="A38" s="11"/>
      <c r="B38" s="14" t="s">
        <v>9</v>
      </c>
      <c r="C38" s="48">
        <f t="shared" ref="C38" si="5">D36/C36</f>
        <v>1.1964869281045751</v>
      </c>
      <c r="D38" s="49"/>
      <c r="E38" s="48">
        <f t="shared" ref="E38" si="6">F36/E36</f>
        <v>0.95992714025500914</v>
      </c>
      <c r="F38" s="49"/>
      <c r="G38" s="48">
        <f>H36/G36</f>
        <v>1.0197678636198766</v>
      </c>
      <c r="H38" s="49"/>
    </row>
    <row r="39" spans="1:8" x14ac:dyDescent="0.2">
      <c r="C39" s="15"/>
      <c r="D39" s="15"/>
      <c r="E39" s="15"/>
      <c r="F39" s="15"/>
      <c r="G39" s="15"/>
      <c r="H39" s="15"/>
    </row>
    <row r="40" spans="1:8" x14ac:dyDescent="0.2">
      <c r="A40" s="51" t="s">
        <v>19</v>
      </c>
      <c r="B40" s="16" t="s">
        <v>11</v>
      </c>
      <c r="C40" s="41">
        <v>0</v>
      </c>
      <c r="D40" s="42">
        <v>0</v>
      </c>
      <c r="E40" s="41">
        <v>0</v>
      </c>
      <c r="F40" s="42">
        <v>0</v>
      </c>
      <c r="G40" s="41">
        <v>2</v>
      </c>
      <c r="H40" s="42">
        <v>4</v>
      </c>
    </row>
    <row r="41" spans="1:8" x14ac:dyDescent="0.2">
      <c r="A41" s="51" t="s">
        <v>12</v>
      </c>
      <c r="B41" s="16" t="s">
        <v>13</v>
      </c>
      <c r="C41" s="7">
        <v>50</v>
      </c>
      <c r="D41" s="7">
        <v>24</v>
      </c>
      <c r="E41" s="7">
        <v>81</v>
      </c>
      <c r="F41" s="7">
        <v>59</v>
      </c>
      <c r="G41" s="7">
        <v>51</v>
      </c>
      <c r="H41" s="7">
        <v>54</v>
      </c>
    </row>
    <row r="42" spans="1:8" x14ac:dyDescent="0.2">
      <c r="A42" s="51" t="s">
        <v>12</v>
      </c>
      <c r="B42" s="19" t="s">
        <v>14</v>
      </c>
      <c r="C42" s="7">
        <v>1699</v>
      </c>
      <c r="D42" s="7">
        <v>1109</v>
      </c>
      <c r="E42" s="7">
        <v>1100</v>
      </c>
      <c r="F42" s="7">
        <v>1295</v>
      </c>
      <c r="G42" s="7">
        <v>1633</v>
      </c>
      <c r="H42" s="7">
        <v>1269</v>
      </c>
    </row>
    <row r="43" spans="1:8" ht="22.5" x14ac:dyDescent="0.2">
      <c r="A43" s="51" t="s">
        <v>12</v>
      </c>
      <c r="B43" s="20" t="s">
        <v>15</v>
      </c>
      <c r="C43" s="7">
        <v>7</v>
      </c>
      <c r="D43" s="7">
        <v>14</v>
      </c>
      <c r="E43" s="7">
        <v>3</v>
      </c>
      <c r="F43" s="7">
        <v>9</v>
      </c>
      <c r="G43" s="7">
        <v>1</v>
      </c>
      <c r="H43" s="7">
        <v>1</v>
      </c>
    </row>
    <row r="44" spans="1:8" x14ac:dyDescent="0.2">
      <c r="A44" s="51" t="s">
        <v>12</v>
      </c>
      <c r="B44" s="21" t="s">
        <v>16</v>
      </c>
      <c r="C44" s="22">
        <v>4753</v>
      </c>
      <c r="D44" s="8">
        <v>4032</v>
      </c>
      <c r="E44" s="22">
        <v>3901</v>
      </c>
      <c r="F44" s="8">
        <v>3196</v>
      </c>
      <c r="G44" s="22">
        <v>3818</v>
      </c>
      <c r="H44" s="8">
        <v>3336</v>
      </c>
    </row>
    <row r="45" spans="1:8" x14ac:dyDescent="0.2">
      <c r="A45" s="51" t="s">
        <v>12</v>
      </c>
      <c r="B45" s="14" t="s">
        <v>8</v>
      </c>
      <c r="C45" s="23">
        <f t="shared" ref="C45:D45" si="7">SUM(C40:C44)</f>
        <v>6509</v>
      </c>
      <c r="D45" s="23">
        <f t="shared" si="7"/>
        <v>5179</v>
      </c>
      <c r="E45" s="23">
        <v>5085</v>
      </c>
      <c r="F45" s="23">
        <v>4559</v>
      </c>
      <c r="G45" s="23">
        <v>5505</v>
      </c>
      <c r="H45" s="23">
        <v>4664</v>
      </c>
    </row>
    <row r="46" spans="1:8" ht="6" customHeight="1" x14ac:dyDescent="0.2">
      <c r="A46" s="11"/>
      <c r="B46" s="24"/>
      <c r="C46" s="25"/>
      <c r="D46" s="25"/>
      <c r="E46" s="25"/>
      <c r="F46" s="25"/>
      <c r="G46" s="25"/>
      <c r="H46" s="25"/>
    </row>
    <row r="47" spans="1:8" x14ac:dyDescent="0.2">
      <c r="A47" s="11"/>
      <c r="B47" s="14" t="s">
        <v>9</v>
      </c>
      <c r="C47" s="48">
        <f>D45/C45</f>
        <v>0.79566753725610695</v>
      </c>
      <c r="D47" s="49"/>
      <c r="E47" s="48">
        <f>F45/E45</f>
        <v>0.89655850540806292</v>
      </c>
      <c r="F47" s="49"/>
      <c r="G47" s="48">
        <f>H45/G45</f>
        <v>0.84722979109900087</v>
      </c>
      <c r="H47" s="49"/>
    </row>
    <row r="48" spans="1:8" ht="7.5" customHeight="1" x14ac:dyDescent="0.2">
      <c r="A48" s="11"/>
      <c r="B48" s="24"/>
      <c r="C48" s="25"/>
      <c r="D48" s="25"/>
      <c r="E48" s="25"/>
      <c r="F48" s="25"/>
      <c r="G48" s="25"/>
      <c r="H48" s="25"/>
    </row>
    <row r="49" spans="1:8" x14ac:dyDescent="0.2">
      <c r="A49" s="26"/>
      <c r="C49" s="15"/>
      <c r="D49" s="15"/>
      <c r="E49" s="15"/>
      <c r="F49" s="15"/>
      <c r="G49" s="15"/>
      <c r="H49" s="15"/>
    </row>
    <row r="50" spans="1:8" ht="27" customHeight="1" x14ac:dyDescent="0.2">
      <c r="A50" s="50"/>
      <c r="B50" s="50"/>
    </row>
    <row r="51" spans="1:8" ht="27.6" customHeight="1" x14ac:dyDescent="0.2">
      <c r="A51" s="50" t="s">
        <v>20</v>
      </c>
      <c r="B51" s="50"/>
      <c r="C51" s="50"/>
      <c r="D51" s="50"/>
      <c r="E51" s="50"/>
      <c r="F51" s="50"/>
    </row>
    <row r="52" spans="1:8" x14ac:dyDescent="0.2">
      <c r="C52" s="15"/>
      <c r="D52" s="15"/>
      <c r="E52" s="15"/>
      <c r="F52" s="15"/>
      <c r="G52" s="15"/>
      <c r="H52" s="15"/>
    </row>
    <row r="53" spans="1:8" x14ac:dyDescent="0.2">
      <c r="C53" s="15"/>
      <c r="D53" s="15"/>
      <c r="E53" s="15"/>
      <c r="F53" s="15"/>
      <c r="G53" s="15"/>
      <c r="H53" s="15"/>
    </row>
    <row r="54" spans="1:8" x14ac:dyDescent="0.2">
      <c r="C54" s="15"/>
      <c r="D54" s="15"/>
      <c r="E54" s="15"/>
      <c r="F54" s="15"/>
      <c r="G54" s="15"/>
      <c r="H54" s="15"/>
    </row>
    <row r="55" spans="1:8" x14ac:dyDescent="0.2">
      <c r="C55" s="15"/>
      <c r="D55" s="15"/>
      <c r="E55" s="15"/>
      <c r="F55" s="15"/>
      <c r="G55" s="15"/>
      <c r="H55" s="15"/>
    </row>
    <row r="56" spans="1:8" x14ac:dyDescent="0.2">
      <c r="C56" s="15"/>
      <c r="D56" s="15"/>
      <c r="E56" s="15"/>
      <c r="F56" s="15"/>
      <c r="G56" s="15"/>
      <c r="H56" s="15"/>
    </row>
    <row r="57" spans="1:8" x14ac:dyDescent="0.2">
      <c r="C57" s="15"/>
      <c r="D57" s="15"/>
      <c r="E57" s="15"/>
      <c r="F57" s="15"/>
      <c r="G57" s="15"/>
      <c r="H57" s="15"/>
    </row>
    <row r="58" spans="1:8" x14ac:dyDescent="0.2">
      <c r="C58" s="15"/>
      <c r="D58" s="15"/>
      <c r="E58" s="15"/>
      <c r="F58" s="15"/>
      <c r="G58" s="15"/>
      <c r="H58" s="15"/>
    </row>
    <row r="59" spans="1:8" x14ac:dyDescent="0.2">
      <c r="C59" s="15"/>
      <c r="D59" s="15"/>
      <c r="E59" s="15"/>
      <c r="F59" s="15"/>
      <c r="G59" s="15"/>
      <c r="H59" s="15"/>
    </row>
    <row r="60" spans="1:8" x14ac:dyDescent="0.2">
      <c r="C60" s="15"/>
      <c r="D60" s="15"/>
      <c r="E60" s="15"/>
      <c r="F60" s="15"/>
      <c r="G60" s="15"/>
      <c r="H60" s="15"/>
    </row>
    <row r="61" spans="1:8" x14ac:dyDescent="0.2">
      <c r="C61" s="15"/>
      <c r="D61" s="15"/>
      <c r="E61" s="15"/>
      <c r="F61" s="15"/>
      <c r="G61" s="15"/>
      <c r="H61" s="15"/>
    </row>
    <row r="62" spans="1:8" x14ac:dyDescent="0.2">
      <c r="C62" s="15"/>
      <c r="D62" s="15"/>
      <c r="E62" s="15"/>
      <c r="F62" s="15"/>
      <c r="G62" s="15"/>
      <c r="H62" s="15"/>
    </row>
    <row r="63" spans="1:8" x14ac:dyDescent="0.2">
      <c r="C63" s="15"/>
      <c r="D63" s="15"/>
      <c r="E63" s="15"/>
      <c r="F63" s="15"/>
      <c r="G63" s="15"/>
      <c r="H63" s="15"/>
    </row>
    <row r="64" spans="1:8" x14ac:dyDescent="0.2">
      <c r="C64" s="15"/>
      <c r="D64" s="15"/>
      <c r="E64" s="15"/>
      <c r="F64" s="15"/>
      <c r="G64" s="15"/>
      <c r="H64" s="15"/>
    </row>
    <row r="65" spans="3:8" x14ac:dyDescent="0.2">
      <c r="C65" s="15"/>
      <c r="D65" s="15"/>
      <c r="E65" s="15"/>
      <c r="F65" s="15"/>
      <c r="G65" s="15"/>
      <c r="H65" s="15"/>
    </row>
    <row r="66" spans="3:8" x14ac:dyDescent="0.2">
      <c r="C66" s="15"/>
      <c r="D66" s="15"/>
      <c r="E66" s="15"/>
      <c r="F66" s="15"/>
      <c r="G66" s="15"/>
      <c r="H66" s="15"/>
    </row>
    <row r="67" spans="3:8" x14ac:dyDescent="0.2">
      <c r="C67" s="15"/>
      <c r="D67" s="15"/>
      <c r="E67" s="15"/>
      <c r="F67" s="15"/>
      <c r="G67" s="15"/>
      <c r="H67" s="15"/>
    </row>
    <row r="68" spans="3:8" x14ac:dyDescent="0.2">
      <c r="C68" s="15"/>
      <c r="D68" s="15"/>
      <c r="E68" s="15"/>
      <c r="F68" s="15"/>
      <c r="G68" s="15"/>
      <c r="H68" s="15"/>
    </row>
    <row r="69" spans="3:8" x14ac:dyDescent="0.2">
      <c r="C69" s="15"/>
      <c r="D69" s="15"/>
      <c r="E69" s="15"/>
      <c r="F69" s="15"/>
      <c r="G69" s="15"/>
      <c r="H69" s="15"/>
    </row>
    <row r="70" spans="3:8" x14ac:dyDescent="0.2">
      <c r="C70" s="15"/>
      <c r="D70" s="15"/>
      <c r="E70" s="15"/>
      <c r="F70" s="15"/>
      <c r="G70" s="15"/>
      <c r="H70" s="15"/>
    </row>
    <row r="71" spans="3:8" x14ac:dyDescent="0.2">
      <c r="C71" s="15"/>
      <c r="D71" s="15"/>
      <c r="E71" s="15"/>
      <c r="F71" s="15"/>
      <c r="G71" s="15"/>
      <c r="H71" s="15"/>
    </row>
    <row r="72" spans="3:8" x14ac:dyDescent="0.2">
      <c r="C72" s="15"/>
      <c r="D72" s="15"/>
      <c r="E72" s="15"/>
      <c r="F72" s="15"/>
      <c r="G72" s="15"/>
      <c r="H72" s="15"/>
    </row>
    <row r="73" spans="3:8" x14ac:dyDescent="0.2">
      <c r="C73" s="15"/>
      <c r="D73" s="15"/>
      <c r="E73" s="15"/>
      <c r="F73" s="15"/>
      <c r="G73" s="15"/>
      <c r="H73" s="15"/>
    </row>
    <row r="74" spans="3:8" x14ac:dyDescent="0.2">
      <c r="C74" s="15"/>
      <c r="D74" s="15"/>
      <c r="E74" s="15"/>
      <c r="F74" s="15"/>
      <c r="G74" s="15"/>
      <c r="H74" s="15"/>
    </row>
    <row r="75" spans="3:8" x14ac:dyDescent="0.2">
      <c r="C75" s="15"/>
      <c r="D75" s="15"/>
      <c r="E75" s="15"/>
      <c r="F75" s="15"/>
      <c r="G75" s="15"/>
      <c r="H75" s="15"/>
    </row>
    <row r="76" spans="3:8" x14ac:dyDescent="0.2">
      <c r="C76" s="15"/>
      <c r="D76" s="15"/>
      <c r="E76" s="15"/>
      <c r="F76" s="15"/>
      <c r="G76" s="15"/>
      <c r="H76" s="15"/>
    </row>
    <row r="77" spans="3:8" x14ac:dyDescent="0.2">
      <c r="C77" s="15"/>
      <c r="D77" s="15"/>
      <c r="E77" s="15"/>
      <c r="F77" s="15"/>
      <c r="G77" s="15"/>
      <c r="H77" s="15"/>
    </row>
    <row r="78" spans="3:8" x14ac:dyDescent="0.2">
      <c r="C78" s="15"/>
      <c r="D78" s="15"/>
      <c r="E78" s="15"/>
      <c r="F78" s="15"/>
      <c r="G78" s="15"/>
      <c r="H78" s="15"/>
    </row>
    <row r="79" spans="3:8" x14ac:dyDescent="0.2">
      <c r="C79" s="15"/>
      <c r="D79" s="15"/>
      <c r="E79" s="15"/>
      <c r="F79" s="15"/>
      <c r="G79" s="15"/>
      <c r="H79" s="15"/>
    </row>
    <row r="80" spans="3:8" x14ac:dyDescent="0.2">
      <c r="C80" s="15"/>
      <c r="D80" s="15"/>
      <c r="E80" s="15"/>
      <c r="F80" s="15"/>
      <c r="G80" s="15"/>
      <c r="H80" s="15"/>
    </row>
    <row r="81" spans="3:8" x14ac:dyDescent="0.2">
      <c r="C81" s="15"/>
      <c r="D81" s="15"/>
      <c r="E81" s="15"/>
      <c r="F81" s="15"/>
      <c r="G81" s="15"/>
      <c r="H81" s="15"/>
    </row>
    <row r="82" spans="3:8" x14ac:dyDescent="0.2">
      <c r="C82" s="15"/>
      <c r="D82" s="15"/>
      <c r="E82" s="15"/>
      <c r="F82" s="15"/>
      <c r="G82" s="15"/>
      <c r="H82" s="15"/>
    </row>
    <row r="83" spans="3:8" x14ac:dyDescent="0.2">
      <c r="C83" s="15"/>
      <c r="D83" s="15"/>
      <c r="E83" s="15"/>
      <c r="F83" s="15"/>
      <c r="G83" s="15"/>
      <c r="H83" s="15"/>
    </row>
    <row r="84" spans="3:8" x14ac:dyDescent="0.2">
      <c r="C84" s="15"/>
      <c r="D84" s="15"/>
      <c r="E84" s="15"/>
      <c r="F84" s="15"/>
      <c r="G84" s="15"/>
      <c r="H84" s="15"/>
    </row>
    <row r="85" spans="3:8" x14ac:dyDescent="0.2">
      <c r="C85" s="15"/>
      <c r="D85" s="15"/>
      <c r="E85" s="15"/>
      <c r="F85" s="15"/>
      <c r="G85" s="15"/>
      <c r="H85" s="15"/>
    </row>
    <row r="86" spans="3:8" x14ac:dyDescent="0.2">
      <c r="C86" s="15"/>
      <c r="D86" s="15"/>
      <c r="E86" s="15"/>
      <c r="F86" s="15"/>
      <c r="G86" s="15"/>
      <c r="H86" s="15"/>
    </row>
    <row r="87" spans="3:8" x14ac:dyDescent="0.2">
      <c r="C87" s="15"/>
      <c r="D87" s="15"/>
      <c r="E87" s="15"/>
      <c r="F87" s="15"/>
      <c r="G87" s="15"/>
      <c r="H87" s="15"/>
    </row>
    <row r="88" spans="3:8" x14ac:dyDescent="0.2">
      <c r="C88" s="15"/>
      <c r="D88" s="15"/>
      <c r="E88" s="15"/>
      <c r="F88" s="15"/>
      <c r="G88" s="15"/>
      <c r="H88" s="15"/>
    </row>
    <row r="89" spans="3:8" x14ac:dyDescent="0.2">
      <c r="C89" s="15"/>
      <c r="D89" s="15"/>
      <c r="E89" s="15"/>
      <c r="F89" s="15"/>
      <c r="G89" s="15"/>
      <c r="H89" s="15"/>
    </row>
    <row r="90" spans="3:8" x14ac:dyDescent="0.2">
      <c r="C90" s="15"/>
      <c r="D90" s="15"/>
      <c r="E90" s="15"/>
      <c r="F90" s="15"/>
      <c r="G90" s="15"/>
      <c r="H90" s="15"/>
    </row>
    <row r="91" spans="3:8" x14ac:dyDescent="0.2">
      <c r="C91" s="15"/>
      <c r="D91" s="15"/>
      <c r="E91" s="15"/>
      <c r="F91" s="15"/>
      <c r="G91" s="15"/>
      <c r="H91" s="15"/>
    </row>
    <row r="92" spans="3:8" x14ac:dyDescent="0.2">
      <c r="C92" s="15"/>
      <c r="D92" s="15"/>
      <c r="E92" s="15"/>
      <c r="F92" s="15"/>
      <c r="G92" s="15"/>
      <c r="H92" s="15"/>
    </row>
    <row r="93" spans="3:8" x14ac:dyDescent="0.2">
      <c r="C93" s="15"/>
      <c r="D93" s="15"/>
      <c r="E93" s="15"/>
      <c r="F93" s="15"/>
      <c r="G93" s="15"/>
      <c r="H93" s="15"/>
    </row>
    <row r="94" spans="3:8" x14ac:dyDescent="0.2">
      <c r="C94" s="15"/>
      <c r="D94" s="15"/>
      <c r="E94" s="15"/>
      <c r="F94" s="15"/>
      <c r="G94" s="15"/>
      <c r="H94" s="15"/>
    </row>
    <row r="95" spans="3:8" x14ac:dyDescent="0.2">
      <c r="C95" s="15"/>
      <c r="D95" s="15"/>
      <c r="E95" s="15"/>
      <c r="F95" s="15"/>
      <c r="G95" s="15"/>
      <c r="H95" s="15"/>
    </row>
    <row r="96" spans="3:8" x14ac:dyDescent="0.2">
      <c r="C96" s="15"/>
      <c r="D96" s="15"/>
      <c r="E96" s="15"/>
      <c r="F96" s="15"/>
      <c r="G96" s="15"/>
      <c r="H96" s="15"/>
    </row>
    <row r="97" spans="3:8" x14ac:dyDescent="0.2">
      <c r="C97" s="15"/>
      <c r="D97" s="15"/>
      <c r="E97" s="15"/>
      <c r="F97" s="15"/>
      <c r="G97" s="15"/>
      <c r="H97" s="15"/>
    </row>
    <row r="98" spans="3:8" x14ac:dyDescent="0.2">
      <c r="C98" s="15"/>
      <c r="D98" s="15"/>
      <c r="E98" s="15"/>
      <c r="F98" s="15"/>
      <c r="G98" s="15"/>
      <c r="H98" s="15"/>
    </row>
    <row r="99" spans="3:8" x14ac:dyDescent="0.2">
      <c r="C99" s="15"/>
      <c r="D99" s="15"/>
      <c r="E99" s="15"/>
      <c r="F99" s="15"/>
      <c r="G99" s="15"/>
      <c r="H99" s="15"/>
    </row>
    <row r="100" spans="3:8" x14ac:dyDescent="0.2">
      <c r="C100" s="15"/>
      <c r="D100" s="15"/>
      <c r="E100" s="15"/>
      <c r="F100" s="15"/>
      <c r="G100" s="15"/>
      <c r="H100" s="15"/>
    </row>
    <row r="101" spans="3:8" x14ac:dyDescent="0.2">
      <c r="C101" s="15"/>
      <c r="D101" s="15"/>
      <c r="E101" s="15"/>
      <c r="F101" s="15"/>
      <c r="G101" s="15"/>
      <c r="H101" s="15"/>
    </row>
    <row r="102" spans="3:8" x14ac:dyDescent="0.2">
      <c r="C102" s="15"/>
      <c r="D102" s="15"/>
      <c r="E102" s="15"/>
      <c r="F102" s="15"/>
      <c r="G102" s="15"/>
      <c r="H102" s="15"/>
    </row>
    <row r="103" spans="3:8" x14ac:dyDescent="0.2">
      <c r="C103" s="15"/>
      <c r="D103" s="15"/>
      <c r="E103" s="15"/>
      <c r="F103" s="15"/>
      <c r="G103" s="15"/>
      <c r="H103" s="15"/>
    </row>
    <row r="104" spans="3:8" x14ac:dyDescent="0.2">
      <c r="C104" s="15"/>
      <c r="D104" s="15"/>
      <c r="E104" s="15"/>
      <c r="F104" s="15"/>
      <c r="G104" s="15"/>
      <c r="H104" s="15"/>
    </row>
  </sheetData>
  <mergeCells count="22">
    <mergeCell ref="C29:D29"/>
    <mergeCell ref="C38:D38"/>
    <mergeCell ref="E11:F11"/>
    <mergeCell ref="E20:F20"/>
    <mergeCell ref="E29:F29"/>
    <mergeCell ref="E38:F38"/>
    <mergeCell ref="A6:A9"/>
    <mergeCell ref="A13:A18"/>
    <mergeCell ref="C11:D11"/>
    <mergeCell ref="A22:A27"/>
    <mergeCell ref="C20:D20"/>
    <mergeCell ref="A51:F51"/>
    <mergeCell ref="A31:A36"/>
    <mergeCell ref="A40:A45"/>
    <mergeCell ref="A50:B50"/>
    <mergeCell ref="C47:D47"/>
    <mergeCell ref="E47:F47"/>
    <mergeCell ref="G11:H11"/>
    <mergeCell ref="G20:H20"/>
    <mergeCell ref="G29:H29"/>
    <mergeCell ref="G38:H38"/>
    <mergeCell ref="G47:H47"/>
  </mergeCells>
  <conditionalFormatting sqref="C47:H47 C38:H38 C29:H29 C20:H20">
    <cfRule type="cellIs" dxfId="16" priority="186" operator="lessThan">
      <formula>1</formula>
    </cfRule>
    <cfRule type="cellIs" dxfId="15" priority="187" operator="lessThan">
      <formula>0.99</formula>
    </cfRule>
    <cfRule type="cellIs" dxfId="14" priority="188" operator="greaterThan">
      <formula>1</formula>
    </cfRule>
  </conditionalFormatting>
  <conditionalFormatting sqref="C11:H11">
    <cfRule type="cellIs" dxfId="13" priority="112" operator="lessThan">
      <formula>1</formula>
    </cfRule>
    <cfRule type="cellIs" dxfId="12" priority="116" operator="lessThan">
      <formula>1</formula>
    </cfRule>
    <cfRule type="cellIs" dxfId="11" priority="117" operator="lessThan">
      <formula>0.99</formula>
    </cfRule>
    <cfRule type="cellIs" dxfId="10" priority="118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workbookViewId="0">
      <selection activeCell="E24" sqref="E24"/>
    </sheetView>
  </sheetViews>
  <sheetFormatPr defaultColWidth="9.140625" defaultRowHeight="12.75" x14ac:dyDescent="0.2"/>
  <cols>
    <col min="1" max="1" width="29.28515625" style="2" customWidth="1"/>
    <col min="2" max="2" width="20.28515625" style="2" customWidth="1"/>
    <col min="3" max="5" width="13.710937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6" s="28" customFormat="1" ht="15.75" x14ac:dyDescent="0.25">
      <c r="A1" s="27" t="s">
        <v>0</v>
      </c>
      <c r="F1"/>
    </row>
    <row r="2" spans="1:6" s="28" customFormat="1" ht="15" x14ac:dyDescent="0.25">
      <c r="A2" s="29" t="s">
        <v>21</v>
      </c>
    </row>
    <row r="3" spans="1:6" s="28" customFormat="1" ht="13.9" customHeight="1" x14ac:dyDescent="0.2">
      <c r="A3" s="47" t="s">
        <v>36</v>
      </c>
    </row>
    <row r="4" spans="1:6" s="28" customFormat="1" x14ac:dyDescent="0.25"/>
    <row r="5" spans="1:6" s="28" customFormat="1" ht="33" customHeight="1" x14ac:dyDescent="0.25">
      <c r="A5" s="4" t="s">
        <v>2</v>
      </c>
      <c r="B5" s="4" t="s">
        <v>3</v>
      </c>
      <c r="C5" s="30" t="s">
        <v>31</v>
      </c>
      <c r="D5" s="30" t="s">
        <v>34</v>
      </c>
      <c r="E5" s="30" t="s">
        <v>22</v>
      </c>
    </row>
    <row r="6" spans="1:6" s="28" customFormat="1" ht="8.25" customHeight="1" x14ac:dyDescent="0.25">
      <c r="A6" s="11"/>
      <c r="B6" s="31"/>
      <c r="C6" s="32"/>
      <c r="D6" s="32"/>
      <c r="E6" s="32"/>
    </row>
    <row r="7" spans="1:6" s="28" customFormat="1" ht="28.9" customHeight="1" x14ac:dyDescent="0.25">
      <c r="A7" s="33" t="s">
        <v>23</v>
      </c>
      <c r="B7" s="34" t="s">
        <v>8</v>
      </c>
      <c r="C7" s="35">
        <v>8708</v>
      </c>
      <c r="D7" s="35">
        <v>5168</v>
      </c>
      <c r="E7" s="36">
        <f>(D7-C7)/C7</f>
        <v>-0.40652273771244835</v>
      </c>
    </row>
    <row r="8" spans="1:6" s="28" customFormat="1" ht="8.25" customHeight="1" x14ac:dyDescent="0.25">
      <c r="A8" s="11"/>
      <c r="B8" s="31"/>
      <c r="C8" s="32"/>
      <c r="D8" s="32"/>
      <c r="E8" s="32"/>
    </row>
    <row r="9" spans="1:6" s="28" customFormat="1" ht="28.9" customHeight="1" x14ac:dyDescent="0.25">
      <c r="A9" s="33" t="s">
        <v>10</v>
      </c>
      <c r="B9" s="34" t="s">
        <v>8</v>
      </c>
      <c r="C9" s="35">
        <v>6740</v>
      </c>
      <c r="D9" s="35">
        <v>7049</v>
      </c>
      <c r="E9" s="36">
        <f>(D9-C9)/C9</f>
        <v>4.5845697329376857E-2</v>
      </c>
    </row>
    <row r="10" spans="1:6" s="28" customFormat="1" ht="8.25" customHeight="1" x14ac:dyDescent="0.25">
      <c r="A10" s="11"/>
      <c r="B10" s="31"/>
      <c r="C10" s="32"/>
      <c r="D10" s="32"/>
      <c r="E10" s="32"/>
    </row>
    <row r="11" spans="1:6" s="28" customFormat="1" ht="28.9" customHeight="1" x14ac:dyDescent="0.25">
      <c r="A11" s="33" t="s">
        <v>24</v>
      </c>
      <c r="B11" s="34" t="s">
        <v>8</v>
      </c>
      <c r="C11" s="35">
        <v>9939</v>
      </c>
      <c r="D11" s="35">
        <v>13131</v>
      </c>
      <c r="E11" s="36">
        <f>(D11-C11)/C11</f>
        <v>0.32115907032900692</v>
      </c>
    </row>
    <row r="12" spans="1:6" s="28" customFormat="1" ht="8.25" customHeight="1" x14ac:dyDescent="0.25">
      <c r="A12" s="11"/>
      <c r="B12" s="31"/>
      <c r="C12" s="32"/>
      <c r="D12" s="32"/>
      <c r="E12" s="32"/>
    </row>
    <row r="13" spans="1:6" s="28" customFormat="1" ht="28.9" customHeight="1" x14ac:dyDescent="0.25">
      <c r="A13" s="33" t="s">
        <v>25</v>
      </c>
      <c r="B13" s="34" t="s">
        <v>8</v>
      </c>
      <c r="C13" s="35">
        <v>5446</v>
      </c>
      <c r="D13" s="35">
        <v>4206</v>
      </c>
      <c r="E13" s="36">
        <f>(D13-C13)/C13</f>
        <v>-0.22769004774146162</v>
      </c>
    </row>
    <row r="14" spans="1:6" s="28" customFormat="1" ht="8.25" customHeight="1" x14ac:dyDescent="0.25">
      <c r="A14" s="11"/>
      <c r="B14" s="31"/>
      <c r="C14" s="32"/>
      <c r="D14" s="32"/>
      <c r="E14" s="32"/>
    </row>
    <row r="15" spans="1:6" s="28" customFormat="1" ht="28.9" customHeight="1" x14ac:dyDescent="0.25">
      <c r="A15" s="33" t="s">
        <v>26</v>
      </c>
      <c r="B15" s="34" t="s">
        <v>8</v>
      </c>
      <c r="C15" s="35">
        <v>2739</v>
      </c>
      <c r="D15" s="35">
        <v>4670</v>
      </c>
      <c r="E15" s="36">
        <f>(D15-C15)/C15</f>
        <v>0.70500182548375323</v>
      </c>
    </row>
    <row r="16" spans="1:6" s="28" customFormat="1" ht="8.25" customHeight="1" x14ac:dyDescent="0.25">
      <c r="A16" s="37"/>
      <c r="B16" s="31"/>
      <c r="C16" s="38"/>
      <c r="D16" s="38"/>
      <c r="E16" s="39"/>
    </row>
    <row r="17" spans="1:8" ht="9" customHeight="1" x14ac:dyDescent="0.2">
      <c r="C17" s="15"/>
      <c r="D17" s="15"/>
    </row>
    <row r="18" spans="1:8" ht="24" customHeight="1" x14ac:dyDescent="0.2">
      <c r="A18" s="50"/>
      <c r="B18" s="50"/>
      <c r="C18" s="50"/>
      <c r="D18" s="50"/>
      <c r="E18" s="50"/>
      <c r="F18" s="40"/>
      <c r="G18" s="40"/>
      <c r="H18" s="40"/>
    </row>
    <row r="19" spans="1:8" ht="27.6" customHeight="1" x14ac:dyDescent="0.2">
      <c r="A19" s="50" t="s">
        <v>20</v>
      </c>
      <c r="B19" s="50"/>
      <c r="C19" s="50"/>
      <c r="D19" s="50"/>
      <c r="E19" s="50"/>
    </row>
    <row r="20" spans="1:8" x14ac:dyDescent="0.2">
      <c r="A20" s="50"/>
      <c r="B20" s="50"/>
      <c r="C20" s="50"/>
      <c r="D20" s="50"/>
      <c r="E20" s="50"/>
    </row>
  </sheetData>
  <mergeCells count="3">
    <mergeCell ref="A18:E18"/>
    <mergeCell ref="A19:E19"/>
    <mergeCell ref="A20:E20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C81D22-A988-421F-98E8-3E3309FFAAA5}"/>
</file>

<file path=customXml/itemProps2.xml><?xml version="1.0" encoding="utf-8"?>
<ds:datastoreItem xmlns:ds="http://schemas.openxmlformats.org/officeDocument/2006/customXml" ds:itemID="{B1CA50A1-D5E4-48A2-8B32-858B175B8A49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cff058e3-9258-4c15-be50-8976f03c8da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90E69E-40FE-446F-BEA7-E2BE03337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User</cp:lastModifiedBy>
  <cp:lastPrinted>2017-05-19T13:11:40Z</cp:lastPrinted>
  <dcterms:created xsi:type="dcterms:W3CDTF">2017-03-28T08:16:14Z</dcterms:created>
  <dcterms:modified xsi:type="dcterms:W3CDTF">2020-05-05T09:07:05Z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